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600" windowHeight="10125"/>
  </bookViews>
  <sheets>
    <sheet name="全省" sheetId="19" r:id="rId1"/>
    <sheet name="Sheet1" sheetId="20" r:id="rId2"/>
  </sheets>
  <calcPr calcId="125725"/>
</workbook>
</file>

<file path=xl/calcChain.xml><?xml version="1.0" encoding="utf-8"?>
<calcChain xmlns="http://schemas.openxmlformats.org/spreadsheetml/2006/main">
  <c r="C36" i="19"/>
  <c r="D32" l="1"/>
  <c r="D30"/>
  <c r="D5"/>
  <c r="D23"/>
  <c r="D16"/>
  <c r="D11"/>
</calcChain>
</file>

<file path=xl/sharedStrings.xml><?xml version="1.0" encoding="utf-8"?>
<sst xmlns="http://schemas.openxmlformats.org/spreadsheetml/2006/main" count="48" uniqueCount="46">
  <si>
    <t>序号</t>
  </si>
  <si>
    <t>单位名称</t>
  </si>
  <si>
    <t xml:space="preserve"> 浙江物产民用爆破器材专营有限公司</t>
    <phoneticPr fontId="1" type="noConversion"/>
  </si>
  <si>
    <t>浙江中泰爆破科技有限公司</t>
    <phoneticPr fontId="1" type="noConversion"/>
  </si>
  <si>
    <t>建德市新陈爆破工程有限公司</t>
    <phoneticPr fontId="3" type="noConversion"/>
  </si>
  <si>
    <t>舟山市恒胜土石方工程有限公司</t>
    <phoneticPr fontId="3" type="noConversion"/>
  </si>
  <si>
    <t>建德隆翔采掘工程有限公司</t>
    <phoneticPr fontId="3" type="noConversion"/>
  </si>
  <si>
    <t>康诚石矿（湖州）有限公司</t>
    <phoneticPr fontId="3" type="noConversion"/>
  </si>
  <si>
    <t>临海市星火基础工程有限公司</t>
    <phoneticPr fontId="3" type="noConversion"/>
  </si>
  <si>
    <t>温州东大矿建工程有限公司</t>
    <phoneticPr fontId="3" type="noConversion"/>
  </si>
  <si>
    <t>杭州加菲建设工程有限公司</t>
    <phoneticPr fontId="3" type="noConversion"/>
  </si>
  <si>
    <t>浙江伟业土石方工程公司</t>
    <phoneticPr fontId="3" type="noConversion"/>
  </si>
  <si>
    <t>浙江物产光华民爆器材有限公司</t>
    <phoneticPr fontId="3" type="noConversion"/>
  </si>
  <si>
    <t>宁波永安建设有限公司</t>
    <phoneticPr fontId="3" type="noConversion"/>
  </si>
  <si>
    <t>浙江安盛爆破工程有限公司</t>
    <phoneticPr fontId="3" type="noConversion"/>
  </si>
  <si>
    <t>浙江永联民爆器材有限公司永进分公司</t>
    <phoneticPr fontId="3" type="noConversion"/>
  </si>
  <si>
    <t>岱山县顺安民爆物品运输有限公司</t>
    <phoneticPr fontId="3" type="noConversion"/>
  </si>
  <si>
    <t>大昌建设集团有限公司</t>
    <phoneticPr fontId="3" type="noConversion"/>
  </si>
  <si>
    <t>杭州建铜集团有限公司</t>
    <phoneticPr fontId="3" type="noConversion"/>
  </si>
  <si>
    <t>诸暨市永泰爆破技术工程有限公司</t>
    <phoneticPr fontId="3" type="noConversion"/>
  </si>
  <si>
    <t>杭州安顺爆破工程有限公司</t>
    <phoneticPr fontId="3" type="noConversion"/>
  </si>
  <si>
    <t>恒祥市政园林有限公司</t>
    <phoneticPr fontId="3" type="noConversion"/>
  </si>
  <si>
    <t>浙江京安爆破工程有限公司</t>
    <phoneticPr fontId="3" type="noConversion"/>
  </si>
  <si>
    <t>温州浙南地质工程有限公司</t>
    <phoneticPr fontId="3" type="noConversion"/>
  </si>
  <si>
    <t>淳安千岛湖子龙土石方工程有限公司</t>
    <phoneticPr fontId="3" type="noConversion"/>
  </si>
  <si>
    <t>浙江省地矿建设有限公司</t>
    <phoneticPr fontId="3" type="noConversion"/>
  </si>
  <si>
    <t>杭州民翔生态治理工程有限公司</t>
    <phoneticPr fontId="3" type="noConversion"/>
  </si>
  <si>
    <t>浙江省第一水电建设集团股份有限公司</t>
    <phoneticPr fontId="3" type="noConversion"/>
  </si>
  <si>
    <t xml:space="preserve">浙江凯磊爆破工程有限公司 </t>
    <phoneticPr fontId="3" type="noConversion"/>
  </si>
  <si>
    <t>浙江秦核环境建设有限公司</t>
    <phoneticPr fontId="3" type="noConversion"/>
  </si>
  <si>
    <t>文成县民用爆破器材专营有限公司</t>
    <phoneticPr fontId="3" type="noConversion"/>
  </si>
  <si>
    <t>杭州富阳安捷爆破工程有限公司</t>
    <phoneticPr fontId="3" type="noConversion"/>
  </si>
  <si>
    <t>浙江宏大工程爆破有限公司</t>
    <phoneticPr fontId="3" type="noConversion"/>
  </si>
  <si>
    <t>浙江省正邦水电建设有限公司</t>
    <phoneticPr fontId="3" type="noConversion"/>
  </si>
  <si>
    <t>合计</t>
    <phoneticPr fontId="3" type="noConversion"/>
  </si>
  <si>
    <t>差2人费用</t>
    <phoneticPr fontId="3" type="noConversion"/>
  </si>
  <si>
    <t>杭州临安安润爆破工程有限公司</t>
    <phoneticPr fontId="3" type="noConversion"/>
  </si>
  <si>
    <t>多交2人费用</t>
    <phoneticPr fontId="3" type="noConversion"/>
  </si>
  <si>
    <t>多交3人费用</t>
    <phoneticPr fontId="3" type="noConversion"/>
  </si>
  <si>
    <r>
      <t>多6</t>
    </r>
    <r>
      <rPr>
        <sz val="11"/>
        <color theme="1"/>
        <rFont val="宋体"/>
        <family val="3"/>
        <charset val="134"/>
        <scheme val="minor"/>
      </rPr>
      <t>00元</t>
    </r>
    <phoneticPr fontId="3" type="noConversion"/>
  </si>
  <si>
    <t>差1人费用</t>
    <phoneticPr fontId="3" type="noConversion"/>
  </si>
  <si>
    <t>差3人费用</t>
    <phoneticPr fontId="3" type="noConversion"/>
  </si>
  <si>
    <t>预报名人数</t>
    <phoneticPr fontId="3" type="noConversion"/>
  </si>
  <si>
    <t>已收金额</t>
    <phoneticPr fontId="3" type="noConversion"/>
  </si>
  <si>
    <t>备注</t>
    <phoneticPr fontId="3" type="noConversion"/>
  </si>
  <si>
    <t>全省爆破三大员新员培训人数分配表（第一期）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</si>
</sst>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22" workbookViewId="0">
      <selection activeCell="H32" sqref="H32"/>
    </sheetView>
  </sheetViews>
  <sheetFormatPr defaultColWidth="9" defaultRowHeight="13.5"/>
  <cols>
    <col min="1" max="1" width="4" customWidth="1"/>
    <col min="2" max="2" width="34.25" style="5" customWidth="1"/>
    <col min="3" max="3" width="11" style="3" customWidth="1"/>
    <col min="4" max="4" width="10.5" style="6" bestFit="1" customWidth="1"/>
    <col min="5" max="5" width="12.375" customWidth="1"/>
  </cols>
  <sheetData>
    <row r="1" spans="1:5" ht="37.5" customHeight="1">
      <c r="A1" s="15" t="s">
        <v>45</v>
      </c>
      <c r="B1" s="15"/>
      <c r="C1" s="15"/>
      <c r="D1" s="15"/>
      <c r="E1" s="15"/>
    </row>
    <row r="2" spans="1:5" ht="30" customHeight="1">
      <c r="A2" s="11" t="s">
        <v>0</v>
      </c>
      <c r="B2" s="12" t="s">
        <v>1</v>
      </c>
      <c r="C2" s="11" t="s">
        <v>42</v>
      </c>
      <c r="D2" s="13" t="s">
        <v>43</v>
      </c>
      <c r="E2" s="11" t="s">
        <v>44</v>
      </c>
    </row>
    <row r="3" spans="1:5" ht="30" customHeight="1">
      <c r="A3" s="1">
        <v>1</v>
      </c>
      <c r="B3" s="2" t="s">
        <v>2</v>
      </c>
      <c r="C3" s="1">
        <v>2</v>
      </c>
      <c r="D3" s="8">
        <v>1800</v>
      </c>
      <c r="E3" s="7"/>
    </row>
    <row r="4" spans="1:5" ht="30" customHeight="1">
      <c r="A4" s="1">
        <v>2</v>
      </c>
      <c r="B4" s="2" t="s">
        <v>3</v>
      </c>
      <c r="C4" s="2">
        <v>1</v>
      </c>
      <c r="D4" s="14">
        <v>900</v>
      </c>
      <c r="E4" s="7"/>
    </row>
    <row r="5" spans="1:5" ht="30" customHeight="1">
      <c r="A5" s="1">
        <v>3</v>
      </c>
      <c r="B5" s="4" t="s">
        <v>4</v>
      </c>
      <c r="C5" s="2">
        <v>3</v>
      </c>
      <c r="D5" s="14">
        <f>900+2700+1800</f>
        <v>5400</v>
      </c>
      <c r="E5" s="9" t="s">
        <v>38</v>
      </c>
    </row>
    <row r="6" spans="1:5" ht="30" customHeight="1">
      <c r="A6" s="1">
        <v>4</v>
      </c>
      <c r="B6" s="4" t="s">
        <v>5</v>
      </c>
      <c r="C6" s="2">
        <v>1</v>
      </c>
      <c r="D6" s="14">
        <v>900</v>
      </c>
      <c r="E6" s="7"/>
    </row>
    <row r="7" spans="1:5" ht="30" customHeight="1">
      <c r="A7" s="1">
        <v>5</v>
      </c>
      <c r="B7" s="4" t="s">
        <v>6</v>
      </c>
      <c r="C7" s="2">
        <v>1</v>
      </c>
      <c r="D7" s="14">
        <v>900</v>
      </c>
      <c r="E7" s="7"/>
    </row>
    <row r="8" spans="1:5" ht="30" customHeight="1">
      <c r="A8" s="1">
        <v>6</v>
      </c>
      <c r="B8" s="2" t="s">
        <v>33</v>
      </c>
      <c r="C8" s="2">
        <v>2</v>
      </c>
      <c r="D8" s="14">
        <v>1800</v>
      </c>
      <c r="E8" s="7"/>
    </row>
    <row r="9" spans="1:5" ht="30" customHeight="1">
      <c r="A9" s="1">
        <v>7</v>
      </c>
      <c r="B9" s="4" t="s">
        <v>7</v>
      </c>
      <c r="C9" s="2">
        <v>3</v>
      </c>
      <c r="D9" s="14">
        <v>2700</v>
      </c>
      <c r="E9" s="7"/>
    </row>
    <row r="10" spans="1:5" ht="30" customHeight="1">
      <c r="A10" s="1">
        <v>8</v>
      </c>
      <c r="B10" s="2" t="s">
        <v>8</v>
      </c>
      <c r="C10" s="2">
        <v>16</v>
      </c>
      <c r="D10" s="14">
        <v>14400</v>
      </c>
      <c r="E10" s="10"/>
    </row>
    <row r="11" spans="1:5" ht="30" customHeight="1">
      <c r="A11" s="1">
        <v>9</v>
      </c>
      <c r="B11" s="2" t="s">
        <v>9</v>
      </c>
      <c r="C11" s="2">
        <v>7</v>
      </c>
      <c r="D11" s="14">
        <f>5400+900</f>
        <v>6300</v>
      </c>
      <c r="E11" s="7"/>
    </row>
    <row r="12" spans="1:5" ht="30" customHeight="1">
      <c r="A12" s="1">
        <v>10</v>
      </c>
      <c r="B12" s="2" t="s">
        <v>10</v>
      </c>
      <c r="C12" s="2">
        <v>1</v>
      </c>
      <c r="D12" s="14">
        <v>900</v>
      </c>
      <c r="E12" s="7"/>
    </row>
    <row r="13" spans="1:5" ht="30" customHeight="1">
      <c r="A13" s="1">
        <v>11</v>
      </c>
      <c r="B13" s="2" t="s">
        <v>11</v>
      </c>
      <c r="C13" s="2">
        <v>1</v>
      </c>
      <c r="D13" s="14">
        <v>900</v>
      </c>
      <c r="E13" s="7"/>
    </row>
    <row r="14" spans="1:5" ht="30" customHeight="1">
      <c r="A14" s="1">
        <v>12</v>
      </c>
      <c r="B14" s="2" t="s">
        <v>12</v>
      </c>
      <c r="C14" s="2">
        <v>1</v>
      </c>
      <c r="D14" s="14">
        <v>900</v>
      </c>
      <c r="E14" s="7"/>
    </row>
    <row r="15" spans="1:5" ht="30" customHeight="1">
      <c r="A15" s="1">
        <v>13</v>
      </c>
      <c r="B15" s="2" t="s">
        <v>13</v>
      </c>
      <c r="C15" s="2">
        <v>13</v>
      </c>
      <c r="D15" s="14">
        <v>9900</v>
      </c>
      <c r="E15" s="9" t="s">
        <v>35</v>
      </c>
    </row>
    <row r="16" spans="1:5" ht="30" customHeight="1">
      <c r="A16" s="1">
        <v>14</v>
      </c>
      <c r="B16" s="2" t="s">
        <v>14</v>
      </c>
      <c r="C16" s="2">
        <v>53</v>
      </c>
      <c r="D16" s="14">
        <f>46800+900</f>
        <v>47700</v>
      </c>
      <c r="E16" s="7"/>
    </row>
    <row r="17" spans="1:5" ht="30" customHeight="1">
      <c r="A17" s="1">
        <v>15</v>
      </c>
      <c r="B17" s="2" t="s">
        <v>15</v>
      </c>
      <c r="C17" s="2">
        <v>3</v>
      </c>
      <c r="D17" s="14">
        <v>2700</v>
      </c>
      <c r="E17" s="7"/>
    </row>
    <row r="18" spans="1:5" ht="30" customHeight="1">
      <c r="A18" s="1">
        <v>16</v>
      </c>
      <c r="B18" s="2" t="s">
        <v>16</v>
      </c>
      <c r="C18" s="2">
        <v>1</v>
      </c>
      <c r="D18" s="14">
        <v>900</v>
      </c>
      <c r="E18" s="7"/>
    </row>
    <row r="19" spans="1:5" ht="30" customHeight="1">
      <c r="A19" s="1">
        <v>17</v>
      </c>
      <c r="B19" s="2" t="s">
        <v>17</v>
      </c>
      <c r="C19" s="2">
        <v>1</v>
      </c>
      <c r="D19" s="14">
        <v>900</v>
      </c>
      <c r="E19" s="7"/>
    </row>
    <row r="20" spans="1:5" ht="30" customHeight="1">
      <c r="A20" s="1">
        <v>18</v>
      </c>
      <c r="B20" s="2" t="s">
        <v>18</v>
      </c>
      <c r="C20" s="2">
        <v>3</v>
      </c>
      <c r="D20" s="14">
        <v>2700</v>
      </c>
      <c r="E20" s="7"/>
    </row>
    <row r="21" spans="1:5" ht="30" customHeight="1">
      <c r="A21" s="1">
        <v>19</v>
      </c>
      <c r="B21" s="4" t="s">
        <v>36</v>
      </c>
      <c r="C21" s="2">
        <v>1</v>
      </c>
      <c r="D21" s="14">
        <v>900</v>
      </c>
      <c r="E21" s="7"/>
    </row>
    <row r="22" spans="1:5" ht="30" customHeight="1">
      <c r="A22" s="1">
        <v>20</v>
      </c>
      <c r="B22" s="2" t="s">
        <v>19</v>
      </c>
      <c r="C22" s="2">
        <v>16</v>
      </c>
      <c r="D22" s="14">
        <v>12600</v>
      </c>
      <c r="E22" s="9" t="s">
        <v>35</v>
      </c>
    </row>
    <row r="23" spans="1:5" ht="30" customHeight="1">
      <c r="A23" s="1">
        <v>21</v>
      </c>
      <c r="B23" s="2" t="s">
        <v>20</v>
      </c>
      <c r="C23" s="2">
        <v>7</v>
      </c>
      <c r="D23" s="14">
        <f>6300+1800</f>
        <v>8100</v>
      </c>
      <c r="E23" s="9" t="s">
        <v>37</v>
      </c>
    </row>
    <row r="24" spans="1:5" ht="30" customHeight="1">
      <c r="A24" s="1">
        <v>22</v>
      </c>
      <c r="B24" s="2" t="s">
        <v>21</v>
      </c>
      <c r="C24" s="2">
        <v>15</v>
      </c>
      <c r="D24" s="14">
        <v>13500</v>
      </c>
      <c r="E24" s="7"/>
    </row>
    <row r="25" spans="1:5" ht="30" customHeight="1">
      <c r="A25" s="1">
        <v>23</v>
      </c>
      <c r="B25" s="2" t="s">
        <v>22</v>
      </c>
      <c r="C25" s="2">
        <v>8</v>
      </c>
      <c r="D25" s="14">
        <v>7200</v>
      </c>
      <c r="E25" s="7"/>
    </row>
    <row r="26" spans="1:5" ht="30" customHeight="1">
      <c r="A26" s="1">
        <v>24</v>
      </c>
      <c r="B26" s="2" t="s">
        <v>23</v>
      </c>
      <c r="C26" s="2">
        <v>15</v>
      </c>
      <c r="D26" s="14">
        <v>13500</v>
      </c>
      <c r="E26" s="7"/>
    </row>
    <row r="27" spans="1:5" ht="30" customHeight="1">
      <c r="A27" s="1">
        <v>25</v>
      </c>
      <c r="B27" s="2" t="s">
        <v>24</v>
      </c>
      <c r="C27" s="2">
        <v>38</v>
      </c>
      <c r="D27" s="14">
        <v>34200</v>
      </c>
      <c r="E27" s="7"/>
    </row>
    <row r="28" spans="1:5" ht="30" customHeight="1">
      <c r="A28" s="1">
        <v>26</v>
      </c>
      <c r="B28" s="2" t="s">
        <v>25</v>
      </c>
      <c r="C28" s="2">
        <v>25</v>
      </c>
      <c r="D28" s="14">
        <v>22500</v>
      </c>
      <c r="E28" s="7"/>
    </row>
    <row r="29" spans="1:5" ht="30" customHeight="1">
      <c r="A29" s="1">
        <v>27</v>
      </c>
      <c r="B29" s="2" t="s">
        <v>26</v>
      </c>
      <c r="C29" s="2">
        <v>4</v>
      </c>
      <c r="D29" s="14">
        <v>3600</v>
      </c>
      <c r="E29" s="7"/>
    </row>
    <row r="30" spans="1:5" ht="30" customHeight="1">
      <c r="A30" s="1">
        <v>28</v>
      </c>
      <c r="B30" s="2" t="s">
        <v>27</v>
      </c>
      <c r="C30" s="2">
        <v>13</v>
      </c>
      <c r="D30" s="14">
        <f>11700+600</f>
        <v>12300</v>
      </c>
      <c r="E30" s="9" t="s">
        <v>39</v>
      </c>
    </row>
    <row r="31" spans="1:5" ht="30" customHeight="1">
      <c r="A31" s="1">
        <v>29</v>
      </c>
      <c r="B31" s="2" t="s">
        <v>28</v>
      </c>
      <c r="C31" s="2">
        <v>3</v>
      </c>
      <c r="D31" s="14">
        <v>1800</v>
      </c>
      <c r="E31" s="9" t="s">
        <v>40</v>
      </c>
    </row>
    <row r="32" spans="1:5" ht="30" customHeight="1">
      <c r="A32" s="1">
        <v>30</v>
      </c>
      <c r="B32" s="2" t="s">
        <v>29</v>
      </c>
      <c r="C32" s="2">
        <v>8</v>
      </c>
      <c r="D32" s="14">
        <f>4100+400</f>
        <v>4500</v>
      </c>
      <c r="E32" s="9" t="s">
        <v>41</v>
      </c>
    </row>
    <row r="33" spans="1:5" ht="30" customHeight="1">
      <c r="A33" s="1">
        <v>31</v>
      </c>
      <c r="B33" s="2" t="s">
        <v>30</v>
      </c>
      <c r="C33" s="2">
        <v>4</v>
      </c>
      <c r="D33" s="14">
        <v>3600</v>
      </c>
      <c r="E33" s="7"/>
    </row>
    <row r="34" spans="1:5" ht="30" customHeight="1">
      <c r="A34" s="1">
        <v>32</v>
      </c>
      <c r="B34" s="2" t="s">
        <v>31</v>
      </c>
      <c r="C34" s="2">
        <v>1</v>
      </c>
      <c r="D34" s="14">
        <v>900</v>
      </c>
      <c r="E34" s="7"/>
    </row>
    <row r="35" spans="1:5" ht="30" customHeight="1">
      <c r="A35" s="1">
        <v>33</v>
      </c>
      <c r="B35" s="2" t="s">
        <v>32</v>
      </c>
      <c r="C35" s="2">
        <v>12</v>
      </c>
      <c r="D35" s="14">
        <v>9900</v>
      </c>
      <c r="E35" s="9" t="s">
        <v>40</v>
      </c>
    </row>
    <row r="36" spans="1:5" ht="30" customHeight="1">
      <c r="A36" s="1"/>
      <c r="B36" s="2" t="s">
        <v>34</v>
      </c>
      <c r="C36" s="1">
        <f>SUM(C3:C35)</f>
        <v>283</v>
      </c>
      <c r="D36" s="8"/>
      <c r="E36" s="7"/>
    </row>
  </sheetData>
  <mergeCells count="1">
    <mergeCell ref="A1:E1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全省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2018-09-12T07:53:36Z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